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6720" activeTab="1"/>
  </bookViews>
  <sheets>
    <sheet name="Apr 15 Balance Sheet" sheetId="1" r:id="rId1"/>
    <sheet name="Apr 15 Inc Statement" sheetId="4" r:id="rId2"/>
    <sheet name="Sheet2" sheetId="2" state="hidden" r:id="rId3"/>
    <sheet name="Sheet3" sheetId="3" state="hidden" r:id="rId4"/>
  </sheets>
  <definedNames>
    <definedName name="_xlnm.Print_Titles" localSheetId="0">'Apr 15 Balance Sheet'!$A:$D,'Apr 15 Balance Sheet'!$1:$1</definedName>
    <definedName name="_xlnm.Print_Titles" localSheetId="1">'Apr 15 Inc Statement'!$A:$C,'Apr 15 Inc Statement'!$1:$1</definedName>
  </definedNames>
  <calcPr calcId="145621"/>
</workbook>
</file>

<file path=xl/calcChain.xml><?xml version="1.0" encoding="utf-8"?>
<calcChain xmlns="http://schemas.openxmlformats.org/spreadsheetml/2006/main">
  <c r="D19" i="4" l="1"/>
  <c r="D7" i="4"/>
  <c r="D20" i="4" s="1"/>
  <c r="E30" i="1"/>
  <c r="E29" i="1"/>
  <c r="E24" i="1"/>
  <c r="E23" i="1"/>
  <c r="E20" i="1"/>
  <c r="E10" i="1"/>
  <c r="E9" i="1"/>
</calcChain>
</file>

<file path=xl/sharedStrings.xml><?xml version="1.0" encoding="utf-8"?>
<sst xmlns="http://schemas.openxmlformats.org/spreadsheetml/2006/main" count="50" uniqueCount="49">
  <si>
    <t>Apr 30, 15</t>
  </si>
  <si>
    <t>ASSETS</t>
  </si>
  <si>
    <t>Current Assets</t>
  </si>
  <si>
    <t>Checking/Savings</t>
  </si>
  <si>
    <t>Paypal</t>
  </si>
  <si>
    <t>ESB Merchant</t>
  </si>
  <si>
    <t>ESB Checking</t>
  </si>
  <si>
    <t>Northwest MM308</t>
  </si>
  <si>
    <t>Total Checking/Savings</t>
  </si>
  <si>
    <t>Total Current Assets</t>
  </si>
  <si>
    <t>Fixed Assets</t>
  </si>
  <si>
    <t>Linder Pavilion</t>
  </si>
  <si>
    <t>Equipment-FIXED</t>
  </si>
  <si>
    <t>Fencing at GP</t>
  </si>
  <si>
    <t>Scoreboard at GP</t>
  </si>
  <si>
    <t>Bleecher Project at GP</t>
  </si>
  <si>
    <t>Storage Facility</t>
  </si>
  <si>
    <t>Bleacher project</t>
  </si>
  <si>
    <t>Lighting costs</t>
  </si>
  <si>
    <t>Total Fixed Assets</t>
  </si>
  <si>
    <t>Other Assets</t>
  </si>
  <si>
    <t>Accumulated Depreciation</t>
  </si>
  <si>
    <t>Total Other Assets</t>
  </si>
  <si>
    <t>TOTAL ASSETS</t>
  </si>
  <si>
    <t>LIABILITIES &amp; EQUITY</t>
  </si>
  <si>
    <t>Equity</t>
  </si>
  <si>
    <t>Retained Earnings</t>
  </si>
  <si>
    <t>Net Income</t>
  </si>
  <si>
    <t>Total Equity</t>
  </si>
  <si>
    <t>TOTAL LIABILITIES &amp; EQUITY</t>
  </si>
  <si>
    <t>Jan - Apr 15</t>
  </si>
  <si>
    <t>Income</t>
  </si>
  <si>
    <t>Grant</t>
  </si>
  <si>
    <t>Advertising - Signage</t>
  </si>
  <si>
    <t>Registration fees</t>
  </si>
  <si>
    <t>Uniform &amp; Equipment Sales</t>
  </si>
  <si>
    <t>Total Income</t>
  </si>
  <si>
    <t>Expense</t>
  </si>
  <si>
    <t>Football Expenses</t>
  </si>
  <si>
    <t>Helmet Buyback</t>
  </si>
  <si>
    <t>Web Site/Email</t>
  </si>
  <si>
    <t>Bancard Fees</t>
  </si>
  <si>
    <t>Security Expense</t>
  </si>
  <si>
    <t>Concession stand</t>
  </si>
  <si>
    <t>Refunds</t>
  </si>
  <si>
    <t>Advertising</t>
  </si>
  <si>
    <t>Bank charges</t>
  </si>
  <si>
    <t>Temporary Lighting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</si>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</sst>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4" sqref="D4"/>
    </sheetView>
  </sheetViews>
  <sheetFormatPr defaultRowHeight="15" x14ac:dyDescent="0.25"/>
  <cols>
    <col min="1" max="3" width="3" style="12" customWidth="1"/>
    <col min="4" max="4" width="19.7109375" style="12" customWidth="1"/>
    <col min="5" max="5" width="8.7109375" style="13" bestFit="1" customWidth="1"/>
  </cols>
  <sheetData>
    <row r="1" spans="1:5" s="11" customFormat="1" ht="15.75" thickBot="1" x14ac:dyDescent="0.3">
      <c r="A1" s="9"/>
      <c r="B1" s="9"/>
      <c r="C1" s="9"/>
      <c r="D1" s="9"/>
      <c r="E1" s="10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436.15</v>
      </c>
    </row>
    <row r="6" spans="1:5" x14ac:dyDescent="0.25">
      <c r="A6" s="1"/>
      <c r="B6" s="1"/>
      <c r="C6" s="1"/>
      <c r="D6" s="1" t="s">
        <v>5</v>
      </c>
      <c r="E6" s="2">
        <v>6033.47</v>
      </c>
    </row>
    <row r="7" spans="1:5" x14ac:dyDescent="0.25">
      <c r="A7" s="1"/>
      <c r="B7" s="1"/>
      <c r="C7" s="1"/>
      <c r="D7" s="1" t="s">
        <v>6</v>
      </c>
      <c r="E7" s="2">
        <v>6474.95</v>
      </c>
    </row>
    <row r="8" spans="1:5" ht="15.75" thickBot="1" x14ac:dyDescent="0.3">
      <c r="A8" s="1"/>
      <c r="B8" s="1"/>
      <c r="C8" s="1"/>
      <c r="D8" s="1" t="s">
        <v>7</v>
      </c>
      <c r="E8" s="3">
        <v>57021.440000000002</v>
      </c>
    </row>
    <row r="9" spans="1:5" ht="15.75" thickBot="1" x14ac:dyDescent="0.3">
      <c r="A9" s="1"/>
      <c r="B9" s="1"/>
      <c r="C9" s="1" t="s">
        <v>8</v>
      </c>
      <c r="D9" s="1"/>
      <c r="E9" s="4">
        <f>ROUND(SUM(E4:E8),5)</f>
        <v>69966.009999999995</v>
      </c>
    </row>
    <row r="10" spans="1:5" ht="30" customHeight="1" x14ac:dyDescent="0.25">
      <c r="A10" s="1"/>
      <c r="B10" s="1" t="s">
        <v>9</v>
      </c>
      <c r="C10" s="1"/>
      <c r="D10" s="1"/>
      <c r="E10" s="2">
        <f>ROUND(E3+E9,5)</f>
        <v>69966.009999999995</v>
      </c>
    </row>
    <row r="11" spans="1:5" ht="30" customHeight="1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>
        <v>11331</v>
      </c>
    </row>
    <row r="13" spans="1:5" x14ac:dyDescent="0.25">
      <c r="A13" s="1"/>
      <c r="B13" s="1"/>
      <c r="C13" s="1" t="s">
        <v>12</v>
      </c>
      <c r="D13" s="1"/>
      <c r="E13" s="2">
        <v>42915.47</v>
      </c>
    </row>
    <row r="14" spans="1:5" x14ac:dyDescent="0.25">
      <c r="A14" s="1"/>
      <c r="B14" s="1"/>
      <c r="C14" s="1" t="s">
        <v>13</v>
      </c>
      <c r="D14" s="1"/>
      <c r="E14" s="2">
        <v>17500</v>
      </c>
    </row>
    <row r="15" spans="1:5" x14ac:dyDescent="0.25">
      <c r="A15" s="1"/>
      <c r="B15" s="1"/>
      <c r="C15" s="1" t="s">
        <v>14</v>
      </c>
      <c r="D15" s="1"/>
      <c r="E15" s="2">
        <v>51949.53</v>
      </c>
    </row>
    <row r="16" spans="1:5" x14ac:dyDescent="0.25">
      <c r="A16" s="1"/>
      <c r="B16" s="1"/>
      <c r="C16" s="1" t="s">
        <v>15</v>
      </c>
      <c r="D16" s="1"/>
      <c r="E16" s="2">
        <v>163181.29999999999</v>
      </c>
    </row>
    <row r="17" spans="1:5" x14ac:dyDescent="0.25">
      <c r="A17" s="1"/>
      <c r="B17" s="1"/>
      <c r="C17" s="1" t="s">
        <v>16</v>
      </c>
      <c r="D17" s="1"/>
      <c r="E17" s="2">
        <v>88110.56</v>
      </c>
    </row>
    <row r="18" spans="1:5" x14ac:dyDescent="0.25">
      <c r="A18" s="1"/>
      <c r="B18" s="1"/>
      <c r="C18" s="1" t="s">
        <v>17</v>
      </c>
      <c r="D18" s="1"/>
      <c r="E18" s="2">
        <v>14719.74</v>
      </c>
    </row>
    <row r="19" spans="1:5" ht="15.75" thickBot="1" x14ac:dyDescent="0.3">
      <c r="A19" s="1"/>
      <c r="B19" s="1"/>
      <c r="C19" s="1" t="s">
        <v>18</v>
      </c>
      <c r="D19" s="1"/>
      <c r="E19" s="5">
        <v>60317.74</v>
      </c>
    </row>
    <row r="20" spans="1:5" x14ac:dyDescent="0.25">
      <c r="A20" s="1"/>
      <c r="B20" s="1" t="s">
        <v>19</v>
      </c>
      <c r="C20" s="1"/>
      <c r="D20" s="1"/>
      <c r="E20" s="2">
        <f>ROUND(SUM(E11:E19),5)</f>
        <v>450025.34</v>
      </c>
    </row>
    <row r="21" spans="1:5" ht="30" customHeight="1" x14ac:dyDescent="0.25">
      <c r="A21" s="1"/>
      <c r="B21" s="1" t="s">
        <v>20</v>
      </c>
      <c r="C21" s="1"/>
      <c r="D21" s="1"/>
      <c r="E21" s="2"/>
    </row>
    <row r="22" spans="1:5" ht="15.75" thickBot="1" x14ac:dyDescent="0.3">
      <c r="A22" s="1"/>
      <c r="B22" s="1"/>
      <c r="C22" s="1" t="s">
        <v>21</v>
      </c>
      <c r="D22" s="1"/>
      <c r="E22" s="3">
        <v>-62955</v>
      </c>
    </row>
    <row r="23" spans="1:5" ht="15.75" thickBot="1" x14ac:dyDescent="0.3">
      <c r="A23" s="1"/>
      <c r="B23" s="1" t="s">
        <v>22</v>
      </c>
      <c r="C23" s="1"/>
      <c r="D23" s="1"/>
      <c r="E23" s="6">
        <f>ROUND(SUM(E21:E22),5)</f>
        <v>-62955</v>
      </c>
    </row>
    <row r="24" spans="1:5" s="8" customFormat="1" ht="30" customHeight="1" thickBot="1" x14ac:dyDescent="0.25">
      <c r="A24" s="1" t="s">
        <v>23</v>
      </c>
      <c r="B24" s="1"/>
      <c r="C24" s="1"/>
      <c r="D24" s="1"/>
      <c r="E24" s="7">
        <f>ROUND(E2+E10+E20+E23,5)</f>
        <v>457036.35</v>
      </c>
    </row>
    <row r="25" spans="1:5" ht="31.5" customHeight="1" thickTop="1" x14ac:dyDescent="0.25">
      <c r="A25" s="1" t="s">
        <v>24</v>
      </c>
      <c r="B25" s="1"/>
      <c r="C25" s="1"/>
      <c r="D25" s="1"/>
      <c r="E25" s="2"/>
    </row>
    <row r="26" spans="1:5" x14ac:dyDescent="0.25">
      <c r="A26" s="1"/>
      <c r="B26" s="1" t="s">
        <v>25</v>
      </c>
      <c r="C26" s="1"/>
      <c r="D26" s="1"/>
      <c r="E26" s="2"/>
    </row>
    <row r="27" spans="1:5" x14ac:dyDescent="0.25">
      <c r="A27" s="1"/>
      <c r="B27" s="1"/>
      <c r="C27" s="1" t="s">
        <v>26</v>
      </c>
      <c r="D27" s="1"/>
      <c r="E27" s="2">
        <v>449605.51</v>
      </c>
    </row>
    <row r="28" spans="1:5" ht="15.75" thickBot="1" x14ac:dyDescent="0.3">
      <c r="A28" s="1"/>
      <c r="B28" s="1"/>
      <c r="C28" s="1" t="s">
        <v>27</v>
      </c>
      <c r="D28" s="1"/>
      <c r="E28" s="3">
        <v>7430.84</v>
      </c>
    </row>
    <row r="29" spans="1:5" ht="15.75" thickBot="1" x14ac:dyDescent="0.3">
      <c r="A29" s="1"/>
      <c r="B29" s="1" t="s">
        <v>28</v>
      </c>
      <c r="C29" s="1"/>
      <c r="D29" s="1"/>
      <c r="E29" s="6">
        <f>ROUND(SUM(E26:E28),5)</f>
        <v>457036.35</v>
      </c>
    </row>
    <row r="30" spans="1:5" s="8" customFormat="1" ht="30" customHeight="1" thickBot="1" x14ac:dyDescent="0.25">
      <c r="A30" s="1" t="s">
        <v>29</v>
      </c>
      <c r="B30" s="1"/>
      <c r="C30" s="1"/>
      <c r="D30" s="1"/>
      <c r="E30" s="7">
        <f>ROUND(E25+E29,5)</f>
        <v>457036.35</v>
      </c>
    </row>
    <row r="31" spans="1:5" ht="15.75" thickTop="1" x14ac:dyDescent="0.25"/>
  </sheetData>
  <pageMargins left="0.7" right="0.7" top="0.75" bottom="0.75" header="0.25" footer="0.3"/>
  <pageSetup orientation="portrait" r:id="rId1"/>
  <headerFooter>
    <oddHeader>&amp;L&amp;"Arial,Bold"&amp;8 1:38 PM
&amp;"Arial,Bold"&amp;8 05/07/15
&amp;"Arial,Bold"&amp;8 Cash Basis&amp;C&amp;"Arial,Bold"&amp;12 Seneca Valley Junior Football Association of Cranberry
&amp;"Arial,Bold"&amp;14 Balance Sheet
&amp;"Arial,Bold"&amp;10 As of April 30, 2015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D9" sqref="D9"/>
    </sheetView>
  </sheetViews>
  <sheetFormatPr defaultRowHeight="15" x14ac:dyDescent="0.25"/>
  <cols>
    <col min="1" max="2" width="3" style="12" customWidth="1"/>
    <col min="3" max="3" width="22.85546875" style="12" customWidth="1"/>
    <col min="4" max="4" width="10.140625" style="13" bestFit="1" customWidth="1"/>
  </cols>
  <sheetData>
    <row r="1" spans="1:4" s="11" customFormat="1" ht="15.75" thickBot="1" x14ac:dyDescent="0.3">
      <c r="A1" s="9"/>
      <c r="B1" s="9"/>
      <c r="C1" s="9"/>
      <c r="D1" s="10" t="s">
        <v>30</v>
      </c>
    </row>
    <row r="2" spans="1:4" ht="15.75" thickTop="1" x14ac:dyDescent="0.25">
      <c r="A2" s="1"/>
      <c r="B2" s="1" t="s">
        <v>31</v>
      </c>
      <c r="C2" s="1"/>
      <c r="D2" s="2"/>
    </row>
    <row r="3" spans="1:4" x14ac:dyDescent="0.25">
      <c r="A3" s="1"/>
      <c r="B3" s="1"/>
      <c r="C3" s="1" t="s">
        <v>32</v>
      </c>
      <c r="D3" s="2">
        <v>2000</v>
      </c>
    </row>
    <row r="4" spans="1:4" x14ac:dyDescent="0.25">
      <c r="A4" s="1"/>
      <c r="B4" s="1"/>
      <c r="C4" s="1" t="s">
        <v>33</v>
      </c>
      <c r="D4" s="2">
        <v>351.53</v>
      </c>
    </row>
    <row r="5" spans="1:4" x14ac:dyDescent="0.25">
      <c r="A5" s="1"/>
      <c r="B5" s="1"/>
      <c r="C5" s="1" t="s">
        <v>34</v>
      </c>
      <c r="D5" s="2">
        <v>13978.95</v>
      </c>
    </row>
    <row r="6" spans="1:4" ht="15.75" thickBot="1" x14ac:dyDescent="0.3">
      <c r="A6" s="1"/>
      <c r="B6" s="1"/>
      <c r="C6" s="1" t="s">
        <v>35</v>
      </c>
      <c r="D6" s="5">
        <v>100</v>
      </c>
    </row>
    <row r="7" spans="1:4" x14ac:dyDescent="0.25">
      <c r="A7" s="1"/>
      <c r="B7" s="1" t="s">
        <v>36</v>
      </c>
      <c r="C7" s="1"/>
      <c r="D7" s="2">
        <f>ROUND(SUM(D2:D6),5)</f>
        <v>16430.48</v>
      </c>
    </row>
    <row r="8" spans="1:4" ht="30" customHeight="1" x14ac:dyDescent="0.25">
      <c r="A8" s="1"/>
      <c r="B8" s="1" t="s">
        <v>37</v>
      </c>
      <c r="C8" s="1"/>
      <c r="D8" s="2"/>
    </row>
    <row r="9" spans="1:4" x14ac:dyDescent="0.25">
      <c r="A9" s="1"/>
      <c r="B9" s="1"/>
      <c r="C9" s="1" t="s">
        <v>38</v>
      </c>
      <c r="D9" s="2">
        <v>0</v>
      </c>
    </row>
    <row r="10" spans="1:4" x14ac:dyDescent="0.25">
      <c r="A10" s="1"/>
      <c r="B10" s="1"/>
      <c r="C10" s="1" t="s">
        <v>39</v>
      </c>
      <c r="D10" s="2">
        <v>50</v>
      </c>
    </row>
    <row r="11" spans="1:4" x14ac:dyDescent="0.25">
      <c r="A11" s="1"/>
      <c r="B11" s="1"/>
      <c r="C11" s="1" t="s">
        <v>40</v>
      </c>
      <c r="D11" s="2">
        <v>450</v>
      </c>
    </row>
    <row r="12" spans="1:4" x14ac:dyDescent="0.25">
      <c r="A12" s="1"/>
      <c r="B12" s="1"/>
      <c r="C12" s="1" t="s">
        <v>41</v>
      </c>
      <c r="D12" s="2">
        <v>50</v>
      </c>
    </row>
    <row r="13" spans="1:4" x14ac:dyDescent="0.25">
      <c r="A13" s="1"/>
      <c r="B13" s="1"/>
      <c r="C13" s="1" t="s">
        <v>42</v>
      </c>
      <c r="D13" s="2">
        <v>329.7</v>
      </c>
    </row>
    <row r="14" spans="1:4" x14ac:dyDescent="0.25">
      <c r="A14" s="1"/>
      <c r="B14" s="1"/>
      <c r="C14" s="1" t="s">
        <v>43</v>
      </c>
      <c r="D14" s="2">
        <v>1388.54</v>
      </c>
    </row>
    <row r="15" spans="1:4" x14ac:dyDescent="0.25">
      <c r="A15" s="1"/>
      <c r="B15" s="1"/>
      <c r="C15" s="1" t="s">
        <v>44</v>
      </c>
      <c r="D15" s="2">
        <v>210</v>
      </c>
    </row>
    <row r="16" spans="1:4" x14ac:dyDescent="0.25">
      <c r="A16" s="1"/>
      <c r="B16" s="1"/>
      <c r="C16" s="1" t="s">
        <v>45</v>
      </c>
      <c r="D16" s="2">
        <v>1440</v>
      </c>
    </row>
    <row r="17" spans="1:4" x14ac:dyDescent="0.25">
      <c r="A17" s="1"/>
      <c r="B17" s="1"/>
      <c r="C17" s="1" t="s">
        <v>46</v>
      </c>
      <c r="D17" s="2">
        <v>81.400000000000006</v>
      </c>
    </row>
    <row r="18" spans="1:4" ht="15.75" thickBot="1" x14ac:dyDescent="0.3">
      <c r="A18" s="1"/>
      <c r="B18" s="1"/>
      <c r="C18" s="1" t="s">
        <v>47</v>
      </c>
      <c r="D18" s="3">
        <v>5000</v>
      </c>
    </row>
    <row r="19" spans="1:4" ht="15.75" thickBot="1" x14ac:dyDescent="0.3">
      <c r="A19" s="1"/>
      <c r="B19" s="1" t="s">
        <v>48</v>
      </c>
      <c r="C19" s="1"/>
      <c r="D19" s="6">
        <f>ROUND(SUM(D8:D18),5)</f>
        <v>8999.64</v>
      </c>
    </row>
    <row r="20" spans="1:4" s="8" customFormat="1" ht="30" customHeight="1" thickBot="1" x14ac:dyDescent="0.25">
      <c r="A20" s="1" t="s">
        <v>27</v>
      </c>
      <c r="B20" s="1"/>
      <c r="C20" s="1"/>
      <c r="D20" s="7">
        <f>ROUND(D7-D19,5)</f>
        <v>7430.84</v>
      </c>
    </row>
    <row r="21" spans="1:4" ht="15.75" thickTop="1" x14ac:dyDescent="0.25"/>
  </sheetData>
  <pageMargins left="0.7" right="0.7" top="0.75" bottom="0.75" header="0.25" footer="0.3"/>
  <pageSetup orientation="portrait" r:id="rId1"/>
  <headerFooter>
    <oddHeader>&amp;L&amp;"Arial,Bold"&amp;8 1:39 PM
&amp;"Arial,Bold"&amp;8 05/07/15
&amp;"Arial,Bold"&amp;8 Cash Basis&amp;C&amp;"Arial,Bold"&amp;12 Seneca Valley Junior Football Association of Cranberry
&amp;"Arial,Bold"&amp;14 Profit &amp;&amp; Loss
&amp;"Arial,Bold"&amp;10 January through April 2015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Apr 15 Balance Sheet</vt:lpstr>
      <vt:lpstr>Apr 15 Inc Statement</vt:lpstr>
      <vt:lpstr>Sheet2</vt:lpstr>
      <vt:lpstr>Sheet3</vt:lpstr>
      <vt:lpstr>'Apr 15 Balance Sheet'!Print_Titles</vt:lpstr>
      <vt:lpstr>'Apr 15 Inc Statement'!Print_Titles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SVJFAC</dc:creator>
  <cp:lastModifiedBy>SVJFAC</cp:lastModifiedBy>
  <dcterms:created xsi:type="dcterms:W3CDTF">2015-05-07T17:38:02Z</dcterms:created>
  <dcterms:modified xsi:type="dcterms:W3CDTF">2015-05-07T17:41:25Z</dcterms:modified>
</cp:coreProperties>
</file>